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switchdrive\Central Environmental Laboratory\Cours\ENV-300 2024\"/>
    </mc:Choice>
  </mc:AlternateContent>
  <xr:revisionPtr revIDLastSave="0" documentId="8_{D131ED86-D179-4587-986E-DD641B3C1FFE}" xr6:coauthVersionLast="47" xr6:coauthVersionMax="47" xr10:uidLastSave="{00000000-0000-0000-0000-000000000000}"/>
  <bookViews>
    <workbookView xWindow="-28920" yWindow="-60" windowWidth="29040" windowHeight="17640" xr2:uid="{00000000-000D-0000-FFFF-FFFF00000000}"/>
  </bookViews>
  <sheets>
    <sheet name="Résultats" sheetId="1" r:id="rId1"/>
    <sheet name="QA-QC" sheetId="5" r:id="rId2"/>
    <sheet name="Feuil2" sheetId="6" state="hidden" r:id="rId3"/>
  </sheets>
  <definedNames>
    <definedName name="TIC">'QA-QC'!#REF!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D37" i="5" s="1"/>
  <c r="D28" i="5"/>
  <c r="D29" i="5"/>
  <c r="D30" i="5"/>
  <c r="D31" i="5"/>
  <c r="D32" i="5"/>
  <c r="D33" i="5"/>
  <c r="D34" i="5"/>
  <c r="D27" i="5" l="1"/>
  <c r="E15" i="5"/>
</calcChain>
</file>

<file path=xl/sharedStrings.xml><?xml version="1.0" encoding="utf-8"?>
<sst xmlns="http://schemas.openxmlformats.org/spreadsheetml/2006/main" count="85" uniqueCount="58">
  <si>
    <t>Date:</t>
  </si>
  <si>
    <t>Nom:</t>
  </si>
  <si>
    <t>Unité:</t>
  </si>
  <si>
    <t>N° CTRL</t>
  </si>
  <si>
    <t>Valeur cible</t>
  </si>
  <si>
    <t>Valeur analysé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</si>
  <si>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</si>
  <si>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</si>
  <si>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</si>
  <si>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</si>
  <si>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</si>
  <si>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</si>
  <si>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</si>
  <si>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</si>
  <si>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</si>
  <si>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</si>
  <si>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</si>
  <si>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</si>
  <si>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</si>
  <si>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</si>
  <si>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</si>
  <si>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</si>
  <si>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</si>
  <si>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</si>
  <si>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</si>
  <si>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</si>
  <si>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</si>
  <si>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 xml:space="preserve">Name </t>
  </si>
  <si>
    <t>mg/l</t>
  </si>
  <si>
    <t xml:space="preserve"> [mg/]</t>
  </si>
  <si>
    <t>Mth interne:</t>
  </si>
  <si>
    <t>LOQ [mg/l]</t>
  </si>
  <si>
    <t>N° Blanc</t>
  </si>
  <si>
    <t>Résultats d'analyse  TC, TOC, TIC, TN</t>
  </si>
  <si>
    <t>QA/QC TC, TOC, TIC, TN</t>
  </si>
  <si>
    <t>TOC08</t>
  </si>
  <si>
    <t>&lt;loq</t>
  </si>
  <si>
    <t>QC10</t>
  </si>
  <si>
    <t xml:space="preserve">linéaire </t>
  </si>
  <si>
    <t>LOQ</t>
  </si>
  <si>
    <t>QC3</t>
  </si>
  <si>
    <t>Blanc 5</t>
  </si>
  <si>
    <t>Blanc 6</t>
  </si>
  <si>
    <t>TOC/DOC</t>
  </si>
  <si>
    <t>TP SIE</t>
  </si>
  <si>
    <t>TOC</t>
  </si>
  <si>
    <t>DOC</t>
  </si>
  <si>
    <t>2 M</t>
  </si>
  <si>
    <t>1 M</t>
  </si>
  <si>
    <t>3 P</t>
  </si>
  <si>
    <t>4.1 M</t>
  </si>
  <si>
    <t>4.2 M</t>
  </si>
  <si>
    <t>5 M</t>
  </si>
  <si>
    <t>6.1C</t>
  </si>
  <si>
    <t>S8</t>
  </si>
  <si>
    <t>QC5</t>
  </si>
  <si>
    <t>Blanc 7</t>
  </si>
  <si>
    <t>Blanc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</si>
</sst>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3" fillId="0" borderId="0" xfId="0" applyFont="1"/>
    <xf numFmtId="0" fontId="0" fillId="0" borderId="0" xfId="0" applyFont="1"/>
    <xf numFmtId="0" fontId="0" fillId="2" borderId="1" xfId="0" applyFill="1" applyBorder="1" applyAlignment="1">
      <alignment horizontal="center"/>
    </xf>
    <xf numFmtId="0" fontId="4" fillId="0" borderId="0" xfId="0" applyFont="1"/>
    <xf numFmtId="14" fontId="0" fillId="0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6" xfId="0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358588</xdr:colOff>
      <xdr:row>44</xdr:row>
      <xdr:rowOff>13723</xdr:rowOff>
    </xdr:from>
    <xdr:ext cx="1277471" cy="359795"/>
    <xdr:pic>
      <xdr:nvPicPr>
        <xdr:cNvPr id="3" name="Image 2">
          <a:extLst>
            <a:ext uri="{FF2B5EF4-FFF2-40B4-BE49-F238E27FC236}">
              <a16:creationId xmlns:a16="http://schemas.microsoft.com/office/drawing/2014/main" id="{B80EF98B-0B63-4E51-A034-BE78E02E8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23" y="10401576"/>
          <a:ext cx="1277471" cy="3597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2"/>
  <sheetViews>
    <sheetView tabSelected="1" zoomScale="85" zoomScaleNormal="85" workbookViewId="0">
      <selection activeCell="F31" sqref="F31"/>
    </sheetView>
  </sheetViews>
  <sheetFormatPr defaultColWidth="11.44140625" defaultRowHeight="14.4" x14ac:dyDescent="0.3"/>
  <cols>
    <col min="2" max="2" width="22.109375" customWidth="1"/>
    <col min="3" max="3" width="21.33203125" customWidth="1"/>
    <col min="5" max="5" width="26.6640625" customWidth="1"/>
  </cols>
  <sheetData>
    <row r="2" spans="1:3" ht="21" x14ac:dyDescent="0.4">
      <c r="A2" s="25" t="s">
        <v>33</v>
      </c>
    </row>
    <row r="3" spans="1:3" ht="18" x14ac:dyDescent="0.35">
      <c r="A3" s="1"/>
    </row>
    <row r="4" spans="1:3" x14ac:dyDescent="0.3">
      <c r="A4" s="2" t="s">
        <v>1</v>
      </c>
      <c r="B4" s="28" t="s">
        <v>44</v>
      </c>
    </row>
    <row r="5" spans="1:3" x14ac:dyDescent="0.3">
      <c r="A5" s="2" t="s">
        <v>2</v>
      </c>
      <c r="B5" s="28"/>
    </row>
    <row r="6" spans="1:3" x14ac:dyDescent="0.3">
      <c r="A6" s="2" t="s">
        <v>0</v>
      </c>
      <c r="B6" s="27">
        <v>45558</v>
      </c>
    </row>
    <row r="9" spans="1:3" x14ac:dyDescent="0.3">
      <c r="A9" s="15" t="s">
        <v>27</v>
      </c>
      <c r="B9" s="16" t="s">
        <v>46</v>
      </c>
      <c r="C9" s="16" t="s">
        <v>45</v>
      </c>
    </row>
    <row r="10" spans="1:3" x14ac:dyDescent="0.3">
      <c r="A10" s="15"/>
      <c r="B10" s="6" t="s">
        <v>28</v>
      </c>
      <c r="C10" s="6" t="s">
        <v>28</v>
      </c>
    </row>
    <row r="11" spans="1:3" x14ac:dyDescent="0.3">
      <c r="A11" s="24" t="s">
        <v>48</v>
      </c>
      <c r="B11" s="19">
        <v>2.0674288405519072</v>
      </c>
      <c r="C11" s="19">
        <v>1.8280877181427142</v>
      </c>
    </row>
    <row r="12" spans="1:3" x14ac:dyDescent="0.3">
      <c r="A12" s="24" t="s">
        <v>48</v>
      </c>
      <c r="B12" s="19">
        <v>2.2001883693882567</v>
      </c>
      <c r="C12" s="19">
        <v>1.9365391642343799</v>
      </c>
    </row>
    <row r="13" spans="1:3" x14ac:dyDescent="0.3">
      <c r="A13" s="24" t="s">
        <v>47</v>
      </c>
      <c r="B13" s="19">
        <v>1.9851553297237472</v>
      </c>
      <c r="C13" s="19">
        <v>1.7813414051721685</v>
      </c>
    </row>
    <row r="14" spans="1:3" x14ac:dyDescent="0.3">
      <c r="A14" s="24" t="s">
        <v>47</v>
      </c>
      <c r="B14" s="19">
        <v>2.1384832362671369</v>
      </c>
      <c r="C14" s="19">
        <v>1.9963744448366783</v>
      </c>
    </row>
    <row r="15" spans="1:3" x14ac:dyDescent="0.3">
      <c r="A15" s="43" t="s">
        <v>49</v>
      </c>
      <c r="B15" s="19">
        <v>2.1983185168694348</v>
      </c>
      <c r="C15" s="19">
        <v>1.4204598690395567</v>
      </c>
    </row>
    <row r="16" spans="1:3" x14ac:dyDescent="0.3">
      <c r="A16" s="43" t="s">
        <v>49</v>
      </c>
      <c r="B16" s="19">
        <v>2.3497765708940026</v>
      </c>
      <c r="C16" s="19">
        <v>1.5719179230641243</v>
      </c>
    </row>
    <row r="17" spans="1:3" x14ac:dyDescent="0.3">
      <c r="A17" s="24" t="s">
        <v>50</v>
      </c>
      <c r="B17" s="19">
        <v>2.2431949773211586</v>
      </c>
      <c r="C17" s="19">
        <v>2.252544239915268</v>
      </c>
    </row>
    <row r="18" spans="1:3" x14ac:dyDescent="0.3">
      <c r="A18" s="24" t="s">
        <v>50</v>
      </c>
      <c r="B18" s="19">
        <v>2.3965228838645483</v>
      </c>
      <c r="C18" s="19">
        <v>2.3366876032622499</v>
      </c>
    </row>
    <row r="19" spans="1:3" x14ac:dyDescent="0.3">
      <c r="A19" s="24" t="s">
        <v>51</v>
      </c>
      <c r="B19" s="19">
        <v>2.2263663046517626</v>
      </c>
      <c r="C19" s="19">
        <v>2.1422229413047802</v>
      </c>
    </row>
    <row r="20" spans="1:3" x14ac:dyDescent="0.3">
      <c r="A20" s="24" t="s">
        <v>51</v>
      </c>
      <c r="B20" s="19">
        <v>2.3142493730363882</v>
      </c>
      <c r="C20" s="19">
        <v>2.3553861284504682</v>
      </c>
    </row>
    <row r="21" spans="1:3" x14ac:dyDescent="0.3">
      <c r="A21" s="24" t="s">
        <v>52</v>
      </c>
      <c r="B21" s="19">
        <v>2.3030302579234569</v>
      </c>
      <c r="C21" s="19">
        <v>2.0879972182589475</v>
      </c>
    </row>
    <row r="22" spans="1:3" x14ac:dyDescent="0.3">
      <c r="A22" s="24" t="s">
        <v>52</v>
      </c>
      <c r="B22" s="19">
        <v>2.4769265421738864</v>
      </c>
      <c r="C22" s="19">
        <v>2.2581537974717332</v>
      </c>
    </row>
    <row r="23" spans="1:3" x14ac:dyDescent="0.3">
      <c r="A23" s="24" t="s">
        <v>53</v>
      </c>
      <c r="B23" s="19">
        <v>1.3998914913325167</v>
      </c>
      <c r="C23" s="19">
        <v>1.4709458870477459</v>
      </c>
    </row>
    <row r="24" spans="1:3" x14ac:dyDescent="0.3">
      <c r="A24" s="24" t="s">
        <v>53</v>
      </c>
      <c r="B24" s="19">
        <v>1.6373627612228883</v>
      </c>
      <c r="C24" s="19">
        <v>1.5812671856582334</v>
      </c>
    </row>
    <row r="25" spans="1:3" x14ac:dyDescent="0.3">
      <c r="A25" s="24">
        <v>7.1</v>
      </c>
      <c r="B25" s="19">
        <v>1.8449163908121105</v>
      </c>
      <c r="C25" s="19">
        <v>1.6467120238169972</v>
      </c>
    </row>
    <row r="26" spans="1:3" x14ac:dyDescent="0.3">
      <c r="A26" s="24">
        <v>7.1</v>
      </c>
      <c r="B26" s="19">
        <v>1.9159707865273399</v>
      </c>
      <c r="C26" s="19">
        <v>1.8019097828792086</v>
      </c>
    </row>
    <row r="27" spans="1:3" x14ac:dyDescent="0.3">
      <c r="A27" s="24">
        <v>7.2</v>
      </c>
      <c r="B27" s="19">
        <v>1.5158223474994696</v>
      </c>
      <c r="C27" s="19">
        <v>1.4055010488889821</v>
      </c>
    </row>
    <row r="28" spans="1:3" x14ac:dyDescent="0.3">
      <c r="A28" s="24">
        <v>7.2</v>
      </c>
      <c r="B28" s="19">
        <v>1.7570333224274848</v>
      </c>
      <c r="C28" s="19">
        <v>1.555089250394728</v>
      </c>
    </row>
    <row r="29" spans="1:3" x14ac:dyDescent="0.3">
      <c r="A29" s="24" t="s">
        <v>54</v>
      </c>
      <c r="B29" s="19">
        <v>1.1100643509151342</v>
      </c>
      <c r="C29" s="19">
        <v>0.85950411339300992</v>
      </c>
    </row>
    <row r="30" spans="1:3" x14ac:dyDescent="0.3">
      <c r="A30" s="24" t="s">
        <v>54</v>
      </c>
      <c r="B30" s="19">
        <v>1.2316047646385526</v>
      </c>
      <c r="C30" s="19">
        <v>1.0165717249740429</v>
      </c>
    </row>
    <row r="32" spans="1:3" x14ac:dyDescent="0.3">
      <c r="A32" s="2" t="s">
        <v>39</v>
      </c>
      <c r="B32" s="19">
        <v>0.5</v>
      </c>
      <c r="C32" s="19">
        <v>0.5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6"/>
  <sheetViews>
    <sheetView zoomScale="90" zoomScaleNormal="90" workbookViewId="0">
      <selection activeCell="E9" sqref="E9"/>
    </sheetView>
  </sheetViews>
  <sheetFormatPr defaultColWidth="11.5546875" defaultRowHeight="14.4" x14ac:dyDescent="0.3"/>
  <cols>
    <col min="1" max="6" width="15.5546875" customWidth="1"/>
  </cols>
  <sheetData>
    <row r="2" spans="1:6" ht="23.4" x14ac:dyDescent="0.45">
      <c r="A2" s="44" t="s">
        <v>34</v>
      </c>
      <c r="B2" s="45"/>
      <c r="C2" s="45"/>
      <c r="D2" s="45"/>
      <c r="E2" s="45"/>
      <c r="F2" s="46"/>
    </row>
    <row r="3" spans="1:6" x14ac:dyDescent="0.3">
      <c r="A3" s="22"/>
      <c r="B3" s="23"/>
      <c r="C3" s="23"/>
      <c r="D3" s="23"/>
      <c r="E3" s="23"/>
      <c r="F3" s="23"/>
    </row>
    <row r="4" spans="1:6" x14ac:dyDescent="0.3">
      <c r="A4" s="2" t="s">
        <v>30</v>
      </c>
      <c r="B4" s="21" t="s">
        <v>35</v>
      </c>
    </row>
    <row r="5" spans="1:6" x14ac:dyDescent="0.3">
      <c r="A5" s="2" t="s">
        <v>0</v>
      </c>
      <c r="B5" s="26">
        <v>45433</v>
      </c>
    </row>
    <row r="7" spans="1:6" x14ac:dyDescent="0.3">
      <c r="A7" t="s">
        <v>12</v>
      </c>
      <c r="D7" t="s">
        <v>20</v>
      </c>
    </row>
    <row r="9" spans="1:6" x14ac:dyDescent="0.3">
      <c r="A9" s="47" t="s">
        <v>32</v>
      </c>
      <c r="B9" s="20" t="s">
        <v>43</v>
      </c>
      <c r="D9" s="13" t="s">
        <v>22</v>
      </c>
      <c r="E9" s="20">
        <v>0.99909999999999999</v>
      </c>
    </row>
    <row r="10" spans="1:6" x14ac:dyDescent="0.3">
      <c r="A10" s="48"/>
      <c r="B10" s="6" t="s">
        <v>29</v>
      </c>
      <c r="D10" s="13" t="s">
        <v>23</v>
      </c>
      <c r="E10" s="24">
        <v>7</v>
      </c>
    </row>
    <row r="11" spans="1:6" x14ac:dyDescent="0.3">
      <c r="A11" s="2" t="s">
        <v>13</v>
      </c>
      <c r="B11" s="20" t="s">
        <v>36</v>
      </c>
      <c r="D11" s="13" t="s">
        <v>21</v>
      </c>
      <c r="E11" s="24" t="s">
        <v>38</v>
      </c>
    </row>
    <row r="12" spans="1:6" x14ac:dyDescent="0.3">
      <c r="A12" s="3" t="s">
        <v>14</v>
      </c>
      <c r="B12" s="20" t="s">
        <v>36</v>
      </c>
      <c r="E12" s="18"/>
    </row>
    <row r="13" spans="1:6" x14ac:dyDescent="0.3">
      <c r="A13" s="3" t="s">
        <v>15</v>
      </c>
      <c r="B13" s="20" t="s">
        <v>36</v>
      </c>
      <c r="D13" s="14" t="s">
        <v>24</v>
      </c>
      <c r="E13" s="24">
        <v>40</v>
      </c>
    </row>
    <row r="14" spans="1:6" x14ac:dyDescent="0.3">
      <c r="A14" s="3" t="s">
        <v>16</v>
      </c>
      <c r="B14" s="20" t="s">
        <v>36</v>
      </c>
      <c r="D14" s="14" t="s">
        <v>25</v>
      </c>
      <c r="E14" s="24">
        <v>8</v>
      </c>
    </row>
    <row r="15" spans="1:6" x14ac:dyDescent="0.3">
      <c r="A15" s="3" t="s">
        <v>41</v>
      </c>
      <c r="B15" s="20" t="s">
        <v>36</v>
      </c>
      <c r="D15" s="14" t="s">
        <v>26</v>
      </c>
      <c r="E15" s="38">
        <f>E13/E14</f>
        <v>5</v>
      </c>
    </row>
    <row r="16" spans="1:6" x14ac:dyDescent="0.3">
      <c r="A16" s="3" t="s">
        <v>42</v>
      </c>
      <c r="B16" s="20" t="s">
        <v>36</v>
      </c>
      <c r="D16" s="39"/>
      <c r="E16" s="40"/>
    </row>
    <row r="17" spans="1:6" x14ac:dyDescent="0.3">
      <c r="A17" s="3" t="s">
        <v>56</v>
      </c>
      <c r="B17" s="20" t="s">
        <v>36</v>
      </c>
      <c r="D17" s="39"/>
      <c r="E17" s="40"/>
    </row>
    <row r="18" spans="1:6" x14ac:dyDescent="0.3">
      <c r="A18" s="3" t="s">
        <v>57</v>
      </c>
      <c r="B18" s="20" t="s">
        <v>36</v>
      </c>
      <c r="D18" s="39"/>
      <c r="E18" s="40"/>
    </row>
    <row r="20" spans="1:6" x14ac:dyDescent="0.3">
      <c r="A20" s="6" t="s">
        <v>31</v>
      </c>
      <c r="B20" s="19">
        <v>0.5</v>
      </c>
      <c r="C20" s="18"/>
      <c r="D20" s="18"/>
      <c r="E20" s="18"/>
      <c r="F20" s="18"/>
    </row>
    <row r="22" spans="1:6" x14ac:dyDescent="0.3">
      <c r="A22" t="s">
        <v>11</v>
      </c>
    </row>
    <row r="24" spans="1:6" x14ac:dyDescent="0.3">
      <c r="B24" s="6" t="s">
        <v>4</v>
      </c>
      <c r="C24" s="6" t="s">
        <v>5</v>
      </c>
    </row>
    <row r="25" spans="1:6" x14ac:dyDescent="0.3">
      <c r="A25" s="30" t="s">
        <v>3</v>
      </c>
      <c r="B25" s="20" t="s">
        <v>43</v>
      </c>
      <c r="C25" s="20" t="s">
        <v>43</v>
      </c>
      <c r="D25" s="6" t="s">
        <v>17</v>
      </c>
    </row>
    <row r="26" spans="1:6" x14ac:dyDescent="0.3">
      <c r="A26" s="31"/>
      <c r="B26" s="6" t="s">
        <v>29</v>
      </c>
      <c r="C26" s="6" t="s">
        <v>29</v>
      </c>
      <c r="D26" s="6" t="s">
        <v>10</v>
      </c>
    </row>
    <row r="27" spans="1:6" x14ac:dyDescent="0.3">
      <c r="A27" s="2" t="s">
        <v>40</v>
      </c>
      <c r="B27" s="41">
        <v>2.9860199999999999</v>
      </c>
      <c r="C27" s="19">
        <v>2.6956992868760401</v>
      </c>
      <c r="D27" s="4">
        <f>C27/B27</f>
        <v>0.90277335278264725</v>
      </c>
    </row>
    <row r="28" spans="1:6" x14ac:dyDescent="0.3">
      <c r="A28" s="2" t="s">
        <v>40</v>
      </c>
      <c r="B28" s="41">
        <v>2.9860199999999999</v>
      </c>
      <c r="C28" s="19">
        <v>2.854636750975895</v>
      </c>
      <c r="D28" s="4">
        <f t="shared" ref="D28:D34" si="0">C28/B28</f>
        <v>0.95600054620394204</v>
      </c>
    </row>
    <row r="29" spans="1:6" x14ac:dyDescent="0.3">
      <c r="A29" s="29" t="s">
        <v>37</v>
      </c>
      <c r="B29" s="41">
        <v>9.9534000000000002</v>
      </c>
      <c r="C29" s="42">
        <v>9.8572344339636206</v>
      </c>
      <c r="D29" s="4">
        <f t="shared" si="0"/>
        <v>0.99033842043559195</v>
      </c>
    </row>
    <row r="30" spans="1:6" s="10" customFormat="1" x14ac:dyDescent="0.3">
      <c r="A30" s="3" t="s">
        <v>37</v>
      </c>
      <c r="B30" s="41">
        <v>9.9534000000000002</v>
      </c>
      <c r="C30" s="41">
        <v>10.012432193025832</v>
      </c>
      <c r="D30" s="4">
        <f t="shared" si="0"/>
        <v>1.0059308570966536</v>
      </c>
      <c r="E30"/>
      <c r="F30"/>
    </row>
    <row r="31" spans="1:6" s="10" customFormat="1" x14ac:dyDescent="0.3">
      <c r="A31" s="3" t="s">
        <v>55</v>
      </c>
      <c r="B31" s="41">
        <v>4.9767000000000001</v>
      </c>
      <c r="C31" s="41">
        <v>4.7749752878059066</v>
      </c>
      <c r="D31" s="4">
        <f t="shared" si="0"/>
        <v>0.95946616991297573</v>
      </c>
      <c r="E31"/>
      <c r="F31"/>
    </row>
    <row r="32" spans="1:6" s="10" customFormat="1" x14ac:dyDescent="0.3">
      <c r="A32" s="3" t="s">
        <v>55</v>
      </c>
      <c r="B32" s="41">
        <v>4.9767000000000001</v>
      </c>
      <c r="C32" s="41">
        <v>4.9563509821316236</v>
      </c>
      <c r="D32" s="4">
        <f t="shared" si="0"/>
        <v>0.99591114234967415</v>
      </c>
      <c r="E32"/>
      <c r="F32"/>
    </row>
    <row r="33" spans="1:6" s="10" customFormat="1" x14ac:dyDescent="0.3">
      <c r="A33" s="3" t="s">
        <v>55</v>
      </c>
      <c r="B33" s="41">
        <v>4.9767000000000001</v>
      </c>
      <c r="C33" s="41">
        <v>4.9619605396880893</v>
      </c>
      <c r="D33" s="4">
        <f t="shared" si="0"/>
        <v>0.99703830644565461</v>
      </c>
      <c r="E33"/>
      <c r="F33"/>
    </row>
    <row r="34" spans="1:6" s="10" customFormat="1" x14ac:dyDescent="0.3">
      <c r="A34" s="3" t="s">
        <v>55</v>
      </c>
      <c r="B34" s="41">
        <v>4.9767000000000001</v>
      </c>
      <c r="C34" s="19">
        <v>5.0835009534115079</v>
      </c>
      <c r="D34" s="4">
        <f t="shared" si="0"/>
        <v>1.0214601951918958</v>
      </c>
      <c r="E34"/>
      <c r="F34"/>
    </row>
    <row r="36" spans="1:6" x14ac:dyDescent="0.3">
      <c r="A36" s="7" t="s">
        <v>18</v>
      </c>
      <c r="B36" s="2"/>
      <c r="C36" s="5">
        <f>(STDEVA(C27:C34))</f>
        <v>2.8110679212874543</v>
      </c>
      <c r="D36" s="2"/>
      <c r="E36" s="9"/>
    </row>
    <row r="37" spans="1:6" x14ac:dyDescent="0.3">
      <c r="A37" s="7" t="s">
        <v>19</v>
      </c>
      <c r="B37" s="2"/>
      <c r="C37" s="5"/>
      <c r="D37" s="8">
        <f>C36/(AVERAGE(C27:C34))</f>
        <v>0.49756947688984871</v>
      </c>
      <c r="E37" s="9"/>
    </row>
    <row r="38" spans="1:6" x14ac:dyDescent="0.3">
      <c r="A38" s="9"/>
      <c r="B38" s="10"/>
      <c r="C38" s="11"/>
      <c r="D38" s="12"/>
      <c r="E38" s="9"/>
      <c r="F38" s="10"/>
    </row>
    <row r="39" spans="1:6" x14ac:dyDescent="0.3">
      <c r="A39" s="9"/>
      <c r="B39" s="9"/>
      <c r="C39" s="9"/>
      <c r="D39" s="9"/>
      <c r="E39" s="9"/>
      <c r="F39" s="9"/>
    </row>
    <row r="40" spans="1:6" x14ac:dyDescent="0.3">
      <c r="A40" t="s">
        <v>6</v>
      </c>
    </row>
    <row r="41" spans="1:6" x14ac:dyDescent="0.3">
      <c r="A41" s="32"/>
      <c r="B41" s="33"/>
      <c r="C41" s="33"/>
      <c r="D41" s="33"/>
      <c r="E41" s="33"/>
      <c r="F41" s="34"/>
    </row>
    <row r="42" spans="1:6" x14ac:dyDescent="0.3">
      <c r="A42" s="35"/>
      <c r="B42" s="36"/>
      <c r="C42" s="36"/>
      <c r="D42" s="36"/>
      <c r="E42" s="36"/>
      <c r="F42" s="37"/>
    </row>
    <row r="44" spans="1:6" x14ac:dyDescent="0.3">
      <c r="A44" s="17" t="s">
        <v>7</v>
      </c>
      <c r="B44" s="17" t="s">
        <v>8</v>
      </c>
      <c r="C44" s="17"/>
      <c r="D44" s="17" t="s">
        <v>7</v>
      </c>
      <c r="E44" s="17" t="s">
        <v>9</v>
      </c>
      <c r="F44" s="17"/>
    </row>
    <row r="45" spans="1:6" x14ac:dyDescent="0.3">
      <c r="A45" s="49">
        <v>45558</v>
      </c>
      <c r="B45" s="51"/>
      <c r="C45" s="52"/>
      <c r="D45" s="49"/>
      <c r="E45" s="51"/>
      <c r="F45" s="52"/>
    </row>
    <row r="46" spans="1:6" x14ac:dyDescent="0.3">
      <c r="A46" s="50"/>
      <c r="B46" s="53"/>
      <c r="C46" s="54"/>
      <c r="D46" s="50"/>
      <c r="E46" s="53"/>
      <c r="F46" s="54"/>
    </row>
  </sheetData>
  <mergeCells count="6">
    <mergeCell ref="A2:F2"/>
    <mergeCell ref="A9:A10"/>
    <mergeCell ref="A45:A46"/>
    <mergeCell ref="B45:C46"/>
    <mergeCell ref="D45:D46"/>
    <mergeCell ref="E45:F46"/>
  </mergeCells>
  <conditionalFormatting sqref="D27:D34">
    <cfRule type="cellIs" dxfId="5" priority="15" operator="lessThan">
      <formula>0.899999999999999</formula>
    </cfRule>
    <cfRule type="cellIs" dxfId="4" priority="16" operator="greaterThan">
      <formula>1.1000000001</formula>
    </cfRule>
    <cfRule type="cellIs" dxfId="3" priority="17" operator="between">
      <formula>0.9</formula>
      <formula>1.1</formula>
    </cfRule>
  </conditionalFormatting>
  <conditionalFormatting sqref="B11:B18">
    <cfRule type="containsText" dxfId="2" priority="11" operator="containsText" text="&lt;loq">
      <formula>NOT(ISERROR(SEARCH("&lt;loq",B11)))</formula>
    </cfRule>
  </conditionalFormatting>
  <conditionalFormatting sqref="B9">
    <cfRule type="containsText" dxfId="1" priority="10" operator="containsText" text="&lt;loq">
      <formula>NOT(ISERROR(SEARCH("&lt;loq",B9)))</formula>
    </cfRule>
  </conditionalFormatting>
  <conditionalFormatting sqref="B25:C25">
    <cfRule type="containsText" dxfId="0" priority="1" operator="containsText" text="&lt;loq">
      <formula>NOT(ISERROR(SEARCH("&lt;loq",B25)))</formula>
    </cfRule>
  </conditionalFormatting>
  <dataValidations count="1">
    <dataValidation type="list" allowBlank="1" showInputMessage="1" showErrorMessage="1" sqref="B4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Résultats</vt:lpstr>
      <vt:lpstr>QA-QC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Florian Breider</cp:lastModifiedBy>
  <cp:lastPrinted>2021-08-27T07:45:50Z</cp:lastPrinted>
  <dcterms:created xsi:type="dcterms:W3CDTF">2021-08-24T13:13:58Z</dcterms:created>
  <dcterms:modified xsi:type="dcterms:W3CDTF">2024-10-18T12:27:31Z</dcterms:modified>
</cp:coreProperties>
</file>